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ea0caa3d444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admap" sheetId="1" r:id="R30f0905735e34fd4"/>
    <x:sheet xmlns:r="http://schemas.openxmlformats.org/officeDocument/2006/relationships" name="Debt Register" sheetId="2" r:id="R237744af940c49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4">
    <x:font>
      <x:sz val="11"/>
      <x:name val="Carlito"/>
    </x:font>
    <x:font>
      <x:sz val="11"/>
      <x:color rgb="FF1D4063"/>
      <x:name val="Arial"/>
    </x:font>
    <x:font>
      <x:b/>
      <x:sz val="16"/>
      <x:color rgb="FF1D4063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D4063"/>
      </x:patternFill>
    </x:fill>
    <x:fill>
      <x:patternFill patternType="solid">
        <x:fgColor rgb="FFFFF9EA"/>
      </x:patternFill>
    </x:fill>
    <x:fill>
      <x:patternFill patternType="solid">
        <x:fgColor rgb="FFEDF7F7"/>
      </x:patternFill>
    </x:fill>
  </x:fills>
  <x:borders count="2">
    <x:border/>
    <x:border>
      <x:bottom style="thin">
        <x:color rgb="FF358D8D"/>
      </x:bottom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882F19"/>
      </x:font>
      <x:fill>
        <x:patternFill patternType="solid">
          <x:bgColor rgb="FFFFE1D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2a22973b2e4e22" /><Relationship Type="http://schemas.openxmlformats.org/officeDocument/2006/relationships/theme" Target="/xl/theme/theme1.xml" Id="R6411282055ee4ecd" /><Relationship Type="http://schemas.openxmlformats.org/officeDocument/2006/relationships/sharedStrings" Target="/xl/sharedStrings.xml" Id="Rdf216085b0ab481f" /><Relationship Type="http://schemas.openxmlformats.org/officeDocument/2006/relationships/worksheet" Target="/xl/worksheets/sheet1.xml" Id="R30f0905735e34fd4" /><Relationship Type="http://schemas.openxmlformats.org/officeDocument/2006/relationships/worksheet" Target="/xl/worksheets/sheet2.xml" Id="R237744af940c49a0" /></Relationships>
</file>

<file path=xl/tables/table1.xml><?xml version="1.0" encoding="utf-8"?>
<x:table xmlns:x="http://schemas.openxmlformats.org/spreadsheetml/2006/main" id="1" name="RoadmapItems" displayName="RoadmapItems" ref="A9:I29" headerRowCount="1" totalsRowCount="0" totalsRowShown="0">
  <x:tableColumns count="9">
    <x:tableColumn id="1" name="ID"/>
    <x:tableColumn id="2" name="Business outcome"/>
    <x:tableColumn id="3" name="Decision / question"/>
    <x:tableColumn id="4" name="Evidence / status"/>
    <x:tableColumn id="5" name="Dependency IDs"/>
    <x:tableColumn id="6" name="Accountable owner"/>
    <x:tableColumn id="7" name="Next action"/>
    <x:tableColumn id="8" name="Acceptance evidence"/>
    <x:tableColumn id="9" name="Sequence / 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ebtItems" displayName="DebtItems" ref="A9:N29" headerRowCount="1" totalsRowCount="0" totalsRowShown="0">
  <x:tableColumns count="14">
    <x:tableColumn id="1" name="ID"/>
    <x:tableColumn id="2" name="Finding"/>
    <x:tableColumn id="3" name="Evidence / date"/>
    <x:tableColumn id="4" name="Evidence state"/>
    <x:tableColumn id="5" name="Impact 1–3"/>
    <x:tableColumn id="6" name="Likelihood 1–3"/>
    <x:tableColumn id="7" name="Index"/>
    <x:tableColumn id="8" name="Urgent?"/>
    <x:tableColumn id="9" name="Owner"/>
    <x:tableColumn id="10" name="Next action"/>
    <x:tableColumn id="11" name="Effort"/>
    <x:tableColumn id="12" name="Status"/>
    <x:tableColumn id="13" name="Acceptance evidence"/>
    <x:tableColumn id="14" name="Dependency ID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fa58346df24446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79d6072f23c441a" /></Relationships>
</file>

<file path=xl/worksheets/sheet1.xml><?xml version="1.0" encoding="utf-8"?>
<x:worksheet xmlns:x="http://schemas.openxmlformats.org/spreadsheetml/2006/main">
  <x:sheetPr>
    <x:tabColor rgb="FF1D4063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1.109999656677246" hidden="0" customWidth="1"/>
    <x:col min="2" max="2" width="26.110000610351562" hidden="0" customWidth="1"/>
    <x:col min="3" max="3" width="27.219999313354492" hidden="0" customWidth="1"/>
    <x:col min="4" max="4" width="27.219999313354492" hidden="0" customWidth="1"/>
    <x:col min="5" max="5" width="13.329999923706055" hidden="0" customWidth="1"/>
    <x:col min="6" max="6" width="18.889999389648438" hidden="0" customWidth="1"/>
    <x:col min="7" max="7" width="26.110000610351562" hidden="0" customWidth="1"/>
    <x:col min="8" max="8" width="28.889999389648438" hidden="0" customWidth="1"/>
    <x:col min="9" max="9" width="17.78000068664550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 ht="28" customHeight="1">
      <x:c r="A2" s="4" t="str">
        <x:v>Salesforce architecture roadmap</x:v>
      </x:c>
      <x:c r="B2" s="5"/>
      <x:c r="C2" s="5"/>
      <x:c r="D2" s="5"/>
      <x:c r="E2" s="5"/>
      <x:c r="F2" s="5"/>
      <x:c r="G2" s="5"/>
      <x:c r="H2" s="5"/>
      <x:c r="I2" s="5"/>
    </x:row>
    <x:row r="3">
      <x:c r="A3" s="2" t="str">
        <x:v>Tucario working template. Rows 10–12 are fictional examples. Replace them before using the register for a real program.</x:v>
      </x:c>
      <x:c r="B3" s="2"/>
      <x:c r="C3" s="2"/>
      <x:c r="D3" s="2"/>
      <x:c r="E3" s="2"/>
      <x:c r="F3" s="2"/>
      <x:c r="G3" s="2"/>
      <x:c r="H3" s="2"/>
      <x:c r="I3" s="2"/>
    </x:row>
    <x:row r="4">
      <x:c r="A4" s="2" t="str">
        <x:v>Sequence is a dependency order, not a delivery commitment. Replace role labels with accountable names and agree acceptance evidence.</x:v>
      </x:c>
      <x:c r="B4" s="2"/>
      <x:c r="C4" s="2"/>
      <x:c r="D4" s="2"/>
      <x:c r="E4" s="2"/>
      <x:c r="F4" s="2"/>
      <x:c r="G4" s="2"/>
      <x:c r="H4" s="2"/>
      <x:c r="I4" s="2"/>
    </x:row>
    <x:row r="5">
      <x:c r="A5" s="2" t="str">
        <x:v>20 prepared entry rows (10–29). For more rows, extend the table, formulas, validation, conditional formatting and summary ranges.</x:v>
      </x:c>
      <x:c r="B5" s="2"/>
      <x:c r="C5" s="2"/>
      <x:c r="D5" s="2"/>
      <x:c r="E5" s="2"/>
      <x:c r="F5" s="2"/>
      <x:c r="G5" s="2"/>
      <x:c r="H5" s="2"/>
      <x:c r="I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</x:row>
    <x:row r="9" ht="38" customHeight="1">
      <x:c r="A9" s="9" t="str">
        <x:v>ID</x:v>
      </x:c>
      <x:c r="B9" s="9" t="str">
        <x:v>Business outcome</x:v>
      </x:c>
      <x:c r="C9" s="9" t="str">
        <x:v>Decision / question</x:v>
      </x:c>
      <x:c r="D9" s="9" t="str">
        <x:v>Evidence / status</x:v>
      </x:c>
      <x:c r="E9" s="9" t="str">
        <x:v>Dependency IDs</x:v>
      </x:c>
      <x:c r="F9" s="9" t="str">
        <x:v>Accountable owner</x:v>
      </x:c>
      <x:c r="G9" s="9" t="str">
        <x:v>Next action</x:v>
      </x:c>
      <x:c r="H9" s="9" t="str">
        <x:v>Acceptance evidence</x:v>
      </x:c>
      <x:c r="I9" s="9" t="str">
        <x:v>Sequence / status</x:v>
      </x:c>
    </x:row>
    <x:row r="10" ht="94" customHeight="1">
      <x:c r="A10" s="11" t="str">
        <x:v>EX-R1</x:v>
      </x:c>
      <x:c r="B10" s="11" t="str">
        <x:v>Reduce inconsistent account reporting</x:v>
      </x:c>
      <x:c r="C10" s="11" t="str">
        <x:v>Which system owns customer identity?</x:v>
      </x:c>
      <x:c r="D10" s="11" t="str">
        <x:v>Illustrative: duplicate customer keys reported; sample reconciliation pending</x:v>
      </x:c>
      <x:c r="E10" s="11" t="str">
        <x:v>None</x:v>
      </x:c>
      <x:c r="F10" s="11" t="str">
        <x:v>Data owner</x:v>
      </x:c>
      <x:c r="G10" s="11" t="str">
        <x:v>Compare source identifiers; agree authority and merge rules</x:v>
      </x:c>
      <x:c r="H10" s="11" t="str">
        <x:v>Signed field-ownership map and reconciled sample</x:v>
      </x:c>
      <x:c r="I10" s="11" t="str">
        <x:v>1 / Investigate</x:v>
      </x:c>
    </x:row>
    <x:row r="11" ht="94" customHeight="1">
      <x:c r="A11" s="11" t="str">
        <x:v>EX-R2</x:v>
      </x:c>
      <x:c r="B11" s="11" t="str">
        <x:v>Make failed order messages recoverable</x:v>
      </x:c>
      <x:c r="C11" s="11" t="str">
        <x:v>How will failed messages be replayed safely?</x:v>
      </x:c>
      <x:c r="D11" s="11" t="str">
        <x:v>Illustrative: recovery steps undocumented; behavior needs test</x:v>
      </x:c>
      <x:c r="E11" s="11" t="str">
        <x:v>EX-R1</x:v>
      </x:c>
      <x:c r="F11" s="11" t="str">
        <x:v>Integration owner</x:v>
      </x:c>
      <x:c r="G11" s="11" t="str">
        <x:v>Test failure, retry and duplicate-message handling in a test environment</x:v>
      </x:c>
      <x:c r="H11" s="11" t="str">
        <x:v>Replay test preserves order identity and alerts the agreed owner</x:v>
      </x:c>
      <x:c r="I11" s="11" t="str">
        <x:v>2 / Proposed</x:v>
      </x:c>
    </x:row>
    <x:row r="12" ht="94" customHeight="1">
      <x:c r="A12" s="11" t="str">
        <x:v>EX-R3</x:v>
      </x:c>
      <x:c r="B12" s="11" t="str">
        <x:v>Expand service without exposing records</x:v>
      </x:c>
      <x:c r="C12" s="11" t="str">
        <x:v>Which groups need access to which records?</x:v>
      </x:c>
      <x:c r="D12" s="11" t="str">
        <x:v>Illustrative: access requirements await business approval</x:v>
      </x:c>
      <x:c r="E12" s="11" t="str">
        <x:v>EX-R1</x:v>
      </x:c>
      <x:c r="F12" s="11" t="str">
        <x:v>Service owner</x:v>
      </x:c>
      <x:c r="G12" s="11" t="str">
        <x:v>Review access matrix and test allowed and denied cases</x:v>
      </x:c>
      <x:c r="H12" s="11" t="str">
        <x:v>Approved access matrix and representative user tests</x:v>
      </x:c>
      <x:c r="I12" s="11" t="str">
        <x:v>3 / Proposed</x:v>
      </x:c>
    </x:row>
    <x:row r="13" ht="36" customHeight="1">
      <x:c r="A13" s="11"/>
      <x:c r="B13" s="11"/>
      <x:c r="C13" s="11"/>
      <x:c r="D13" s="11"/>
      <x:c r="E13" s="11"/>
      <x:c r="F13" s="11"/>
      <x:c r="G13" s="11"/>
      <x:c r="H13" s="11"/>
      <x:c r="I13" s="11"/>
    </x:row>
    <x:row r="14" ht="36" customHeight="1">
      <x:c r="A14" s="11"/>
      <x:c r="B14" s="11"/>
      <x:c r="C14" s="11"/>
      <x:c r="D14" s="11"/>
      <x:c r="E14" s="11"/>
      <x:c r="F14" s="11"/>
      <x:c r="G14" s="11"/>
      <x:c r="H14" s="11"/>
      <x:c r="I14" s="11"/>
    </x:row>
    <x:row r="15" ht="36" customHeight="1">
      <x:c r="A15" s="11"/>
      <x:c r="B15" s="11"/>
      <x:c r="C15" s="11"/>
      <x:c r="D15" s="11"/>
      <x:c r="E15" s="11"/>
      <x:c r="F15" s="11"/>
      <x:c r="G15" s="11"/>
      <x:c r="H15" s="11"/>
      <x:c r="I15" s="11"/>
    </x:row>
    <x:row r="16" ht="36" customHeight="1">
      <x:c r="A16" s="11"/>
      <x:c r="B16" s="11"/>
      <x:c r="C16" s="11"/>
      <x:c r="D16" s="11"/>
      <x:c r="E16" s="11"/>
      <x:c r="F16" s="11"/>
      <x:c r="G16" s="11"/>
      <x:c r="H16" s="11"/>
      <x:c r="I16" s="11"/>
    </x:row>
    <x:row r="17" ht="36" customHeight="1">
      <x:c r="A17" s="11"/>
      <x:c r="B17" s="11"/>
      <x:c r="C17" s="11"/>
      <x:c r="D17" s="11"/>
      <x:c r="E17" s="11"/>
      <x:c r="F17" s="11"/>
      <x:c r="G17" s="11"/>
      <x:c r="H17" s="11"/>
      <x:c r="I17" s="11"/>
    </x:row>
    <x:row r="18" ht="36" customHeight="1">
      <x:c r="A18" s="11"/>
      <x:c r="B18" s="11"/>
      <x:c r="C18" s="11"/>
      <x:c r="D18" s="11"/>
      <x:c r="E18" s="11"/>
      <x:c r="F18" s="11"/>
      <x:c r="G18" s="11"/>
      <x:c r="H18" s="11"/>
      <x:c r="I18" s="11"/>
    </x:row>
    <x:row r="19" ht="36" customHeight="1">
      <x:c r="A19" s="11"/>
      <x:c r="B19" s="11"/>
      <x:c r="C19" s="11"/>
      <x:c r="D19" s="11"/>
      <x:c r="E19" s="11"/>
      <x:c r="F19" s="11"/>
      <x:c r="G19" s="11"/>
      <x:c r="H19" s="11"/>
      <x:c r="I19" s="11"/>
    </x:row>
    <x:row r="20" ht="36" customHeight="1">
      <x:c r="A20" s="11"/>
      <x:c r="B20" s="11"/>
      <x:c r="C20" s="11"/>
      <x:c r="D20" s="11"/>
      <x:c r="E20" s="11"/>
      <x:c r="F20" s="11"/>
      <x:c r="G20" s="11"/>
      <x:c r="H20" s="11"/>
      <x:c r="I20" s="11"/>
    </x:row>
    <x:row r="21" ht="36" customHeight="1">
      <x:c r="A21" s="11"/>
      <x:c r="B21" s="11"/>
      <x:c r="C21" s="11"/>
      <x:c r="D21" s="11"/>
      <x:c r="E21" s="11"/>
      <x:c r="F21" s="11"/>
      <x:c r="G21" s="11"/>
      <x:c r="H21" s="11"/>
      <x:c r="I21" s="11"/>
    </x:row>
    <x:row r="22" ht="36" customHeight="1">
      <x:c r="A22" s="11"/>
      <x:c r="B22" s="11"/>
      <x:c r="C22" s="11"/>
      <x:c r="D22" s="11"/>
      <x:c r="E22" s="11"/>
      <x:c r="F22" s="11"/>
      <x:c r="G22" s="11"/>
      <x:c r="H22" s="11"/>
      <x:c r="I22" s="11"/>
    </x:row>
    <x:row r="23" ht="36" customHeight="1">
      <x:c r="A23" s="11"/>
      <x:c r="B23" s="11"/>
      <x:c r="C23" s="11"/>
      <x:c r="D23" s="11"/>
      <x:c r="E23" s="11"/>
      <x:c r="F23" s="11"/>
      <x:c r="G23" s="11"/>
      <x:c r="H23" s="11"/>
      <x:c r="I23" s="11"/>
    </x:row>
    <x:row r="24" ht="36" customHeight="1">
      <x:c r="A24" s="11"/>
      <x:c r="B24" s="11"/>
      <x:c r="C24" s="11"/>
      <x:c r="D24" s="11"/>
      <x:c r="E24" s="11"/>
      <x:c r="F24" s="11"/>
      <x:c r="G24" s="11"/>
      <x:c r="H24" s="11"/>
      <x:c r="I24" s="11"/>
    </x:row>
    <x:row r="25" ht="36" customHeight="1">
      <x:c r="A25" s="11"/>
      <x:c r="B25" s="11"/>
      <x:c r="C25" s="11"/>
      <x:c r="D25" s="11"/>
      <x:c r="E25" s="11"/>
      <x:c r="F25" s="11"/>
      <x:c r="G25" s="11"/>
      <x:c r="H25" s="11"/>
      <x:c r="I25" s="11"/>
    </x:row>
    <x:row r="26" ht="36" customHeight="1">
      <x:c r="A26" s="11"/>
      <x:c r="B26" s="11"/>
      <x:c r="C26" s="11"/>
      <x:c r="D26" s="11"/>
      <x:c r="E26" s="11"/>
      <x:c r="F26" s="11"/>
      <x:c r="G26" s="11"/>
      <x:c r="H26" s="11"/>
      <x:c r="I26" s="11"/>
    </x:row>
    <x:row r="27" ht="36" customHeight="1">
      <x:c r="A27" s="11"/>
      <x:c r="B27" s="11"/>
      <x:c r="C27" s="11"/>
      <x:c r="D27" s="11"/>
      <x:c r="E27" s="11"/>
      <x:c r="F27" s="11"/>
      <x:c r="G27" s="11"/>
      <x:c r="H27" s="11"/>
      <x:c r="I27" s="11"/>
    </x:row>
    <x:row r="28" ht="36" customHeight="1">
      <x:c r="A28" s="11"/>
      <x:c r="B28" s="11"/>
      <x:c r="C28" s="11"/>
      <x:c r="D28" s="11"/>
      <x:c r="E28" s="11"/>
      <x:c r="F28" s="11"/>
      <x:c r="G28" s="11"/>
      <x:c r="H28" s="11"/>
      <x:c r="I28" s="11"/>
    </x:row>
    <x:row r="29" ht="36" customHeight="1">
      <x:c r="A29" s="11"/>
      <x:c r="B29" s="11"/>
      <x:c r="C29" s="11"/>
      <x:c r="D29" s="11"/>
      <x:c r="E29" s="11"/>
      <x:c r="F29" s="11"/>
      <x:c r="G29" s="11"/>
      <x:c r="H29" s="11"/>
      <x:c r="I29" s="11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</x:row>
    <x:row r="32">
      <x:c r="A32" s="2" t="str">
        <x:v>How to use: record the business outcome, unresolved decision and evidence first. Link dependencies by ID; do not use dates to hide unresolved prerequisites.</x:v>
      </x:c>
      <x:c r="B32" s="2"/>
      <x:c r="C32" s="2"/>
      <x:c r="D32" s="2"/>
      <x:c r="E32" s="2"/>
      <x:c r="F32" s="2"/>
      <x:c r="G32" s="2"/>
      <x:c r="H32" s="2"/>
      <x:c r="I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</x:row>
    <x:row r="34">
      <x:c r="A34" s="2" t="str">
        <x:v>Reference: Salesforce roadmap diagrams. Examples and template structure are editorial illustrations by Tucario.</x:v>
      </x:c>
      <x:c r="B34" s="2"/>
      <x:c r="C34" s="2"/>
      <x:c r="D34" s="2"/>
      <x:c r="E34" s="2"/>
      <x:c r="F34" s="2"/>
      <x:c r="G34" s="2"/>
      <x:c r="H34" s="2"/>
      <x:c r="I34" s="2"/>
    </x:row>
    <x:row r="35">
      <x:c r="A35" s="2" t="str">
        <x:v>https://architect.salesforce.com/docs/architect/reference-diagrams/guide/section-roadmap.html</x:v>
      </x:c>
      <x:c r="B35" s="2"/>
      <x:c r="C35" s="2"/>
      <x:c r="D35" s="2"/>
      <x:c r="E35" s="2"/>
      <x:c r="F35" s="2"/>
      <x:c r="G35" s="2"/>
      <x:c r="H35" s="2"/>
      <x:c r="I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</x:row>
  </x:sheetData>
  <x:pageMargins left="0.7" right="0.7" top="0.75" bottom="0.75" header="0.3" footer="0.3"/>
  <x:tableParts count="1">
    <x:tablePart xmlns:r="http://schemas.openxmlformats.org/officeDocument/2006/relationships" r:id="R6fa58346df24446e"/>
  </x:tableParts>
</x:worksheet>
</file>

<file path=xl/worksheets/sheet2.xml><?xml version="1.0" encoding="utf-8"?>
<x:worksheet xmlns:x="http://schemas.openxmlformats.org/spreadsheetml/2006/main">
  <x:sheetPr>
    <x:tabColor rgb="FF1D4063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.5600004196167" hidden="0" customWidth="1"/>
    <x:col min="2" max="2" width="26.110000610351562" hidden="0" customWidth="1"/>
    <x:col min="3" max="3" width="28.889999389648438" hidden="0" customWidth="1"/>
    <x:col min="4" max="4" width="13.890000343322754" hidden="0" customWidth="1"/>
    <x:col min="5" max="5" width="10" hidden="0" customWidth="1"/>
    <x:col min="6" max="6" width="10.5600004196167" hidden="0" customWidth="1"/>
    <x:col min="7" max="7" width="15" hidden="0" customWidth="1"/>
    <x:col min="8" max="8" width="10" hidden="0" customWidth="1"/>
    <x:col min="9" max="9" width="17.219999313354492" hidden="0" customWidth="1"/>
    <x:col min="10" max="10" width="27.219999313354492" hidden="0" customWidth="1"/>
    <x:col min="11" max="11" width="13.329999923706055" hidden="0" customWidth="1"/>
    <x:col min="12" max="12" width="13.329999923706055" hidden="0" customWidth="1"/>
    <x:col min="13" max="13" width="28.329999923706055" hidden="0" customWidth="1"/>
    <x:col min="14" max="14" width="14.439999580383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8" customHeight="1">
      <x:c r="A2" s="4" t="str">
        <x:v>Salesforce technical debt register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>
      <x:c r="A3" s="2" t="str">
        <x:v>Illustrative examples only. Replace rows 10–12. Amber cells are editable; blue-tinted Index cells calculate from the evidence state and scores.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>
      <x:c r="A4" s="2" t="str">
        <x:v>Index is an optional discussion aid, not a Salesforce health score. Urgent security, privacy or service risks follow incident/escalation processes regardless of index.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>
      <x:c r="A5" s="2" t="str">
        <x:v>20 prepared entry rows (10–29). For more rows, extend the table, formulas, validation, conditional formatting and summary ranges.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36" customHeight="1">
      <x:c r="A6" s="10" t="str">
        <x:v>Recorded findings</x:v>
      </x:c>
      <x:c r="B6" s="12" t="n">
        <x:f>COUNTA(A10:A29)</x:f>
        <x:v>3</x:v>
      </x:c>
      <x:c r="C6" s="10" t="str">
        <x:v>Unknown evidence</x:v>
      </x:c>
      <x:c r="D6" s="12" t="n">
        <x:f>COUNTIFS(A10:A29,"&lt;&gt;",D10:D29,"Unknown")</x:f>
        <x:v>1</x:v>
      </x:c>
      <x:c r="E6" s="10" t="str">
        <x:v>Urgent, not closed</x:v>
      </x:c>
      <x:c r="F6" s="12" t="n">
        <x:f>COUNTIFS(A10:A29,"&lt;&gt;",H10:H29,"Yes",L10:L29,"&lt;&gt;Closed")</x:f>
        <x:v>1</x:v>
      </x:c>
      <x:c r="G6" s="2"/>
      <x:c r="H6" s="2"/>
      <x:c r="I6" s="2"/>
      <x:c r="J6" s="2"/>
      <x:c r="K6" s="2"/>
      <x:c r="L6" s="2"/>
      <x:c r="M6" s="2"/>
      <x:c r="N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38" customHeight="1">
      <x:c r="A9" s="9" t="str">
        <x:v>ID</x:v>
      </x:c>
      <x:c r="B9" s="9" t="str">
        <x:v>Finding</x:v>
      </x:c>
      <x:c r="C9" s="9" t="str">
        <x:v>Evidence / date</x:v>
      </x:c>
      <x:c r="D9" s="9" t="str">
        <x:v>Evidence state</x:v>
      </x:c>
      <x:c r="E9" s="9" t="str">
        <x:v>Impact 1–3</x:v>
      </x:c>
      <x:c r="F9" s="9" t="str">
        <x:v>Likelihood 1–3</x:v>
      </x:c>
      <x:c r="G9" s="9" t="str">
        <x:v>Index</x:v>
      </x:c>
      <x:c r="H9" s="9" t="str">
        <x:v>Urgent?</x:v>
      </x:c>
      <x:c r="I9" s="9" t="str">
        <x:v>Owner</x:v>
      </x:c>
      <x:c r="J9" s="9" t="str">
        <x:v>Next action</x:v>
      </x:c>
      <x:c r="K9" s="9" t="str">
        <x:v>Effort</x:v>
      </x:c>
      <x:c r="L9" s="9" t="str">
        <x:v>Status</x:v>
      </x:c>
      <x:c r="M9" s="9" t="str">
        <x:v>Acceptance evidence</x:v>
      </x:c>
      <x:c r="N9" s="9" t="str">
        <x:v>Dependency IDs</x:v>
      </x:c>
    </x:row>
    <x:row r="10" ht="94" customHeight="1">
      <x:c r="A10" s="11" t="str">
        <x:v>EX-D1</x:v>
      </x:c>
      <x:c r="B10" s="11" t="str">
        <x:v>Duplicate order created after message replay</x:v>
      </x:c>
      <x:c r="C10" s="11" t="str">
        <x:v>Fictional test log: duplicate replay reproduced. Replace with your dated evidence.</x:v>
      </x:c>
      <x:c r="D10" s="11" t="str">
        <x:v>Observed</x:v>
      </x:c>
      <x:c r="E10" s="14" t="n">
        <x:v>3</x:v>
      </x:c>
      <x:c r="F10" s="14" t="n">
        <x:v>3</x:v>
      </x:c>
      <x:c r="G10" s="15" t="n">
        <x:f>IF(A10="","",IF(D10&lt;&gt;"Observed","Needs evidence",IF(AND(ISNUMBER(E10),ISNUMBER(F10)),IF(AND(E10&gt;=1,E10&lt;=3,F10&gt;=1,F10&lt;=3,MOD(E10,1)=0,MOD(F10,1)=0),E10*F10,"Check scores"),"Check scores")))</x:f>
        <x:v>9</x:v>
      </x:c>
      <x:c r="H10" s="11" t="str">
        <x:v>No</x:v>
      </x:c>
      <x:c r="I10" s="11" t="str">
        <x:v>Integration owner</x:v>
      </x:c>
      <x:c r="J10" s="11" t="str">
        <x:v>Add/review idempotency; repeat replay test</x:v>
      </x:c>
      <x:c r="K10" s="11" t="str">
        <x:v>Estimate pending</x:v>
      </x:c>
      <x:c r="L10" s="11" t="str">
        <x:v>Open</x:v>
      </x:c>
      <x:c r="M10" s="11" t="str">
        <x:v>Repeated message produces one business order</x:v>
      </x:c>
      <x:c r="N10" s="11" t="str">
        <x:v>EX-R1</x:v>
      </x:c>
    </x:row>
    <x:row r="11" ht="94" customHeight="1">
      <x:c r="A11" s="11" t="str">
        <x:v>EX-D2</x:v>
      </x:c>
      <x:c r="B11" s="11" t="str">
        <x:v>Fields appear empty in a sample</x:v>
      </x:c>
      <x:c r="C11" s="11" t="str">
        <x:v>Fictional limited sample. Dependency, integration and retention checks not yet performed.</x:v>
      </x:c>
      <x:c r="D11" s="11" t="str">
        <x:v>Unknown</x:v>
      </x:c>
      <x:c r="E11" s="14"/>
      <x:c r="F11" s="14"/>
      <x:c r="G11" s="15" t="str">
        <x:f>IF(A11="","",IF(D11&lt;&gt;"Observed","Needs evidence",IF(AND(ISNUMBER(E11),ISNUMBER(F11)),IF(AND(E11&gt;=1,E11&lt;=3,F11&gt;=1,F11&lt;=3,MOD(E11,1)=0,MOD(F11,1)=0),E11*F11,"Check scores"),"Check scores")))</x:f>
        <x:v>Needs evidence</x:v>
      </x:c>
      <x:c r="H11" s="11" t="str">
        <x:v>No</x:v>
      </x:c>
      <x:c r="I11" s="11" t="str">
        <x:v>Data owner</x:v>
      </x:c>
      <x:c r="J11" s="11" t="str">
        <x:v>Check references and usage before any deletion</x:v>
      </x:c>
      <x:c r="K11" s="11" t="str">
        <x:v>Investigation</x:v>
      </x:c>
      <x:c r="L11" s="11" t="str">
        <x:v>Open</x:v>
      </x:c>
      <x:c r="M11" s="11" t="str">
        <x:v>Documented dependencies and owner-approved disposition</x:v>
      </x:c>
      <x:c r="N11" s="11" t="str">
        <x:v>None</x:v>
      </x:c>
    </x:row>
    <x:row r="12" ht="94" customHeight="1">
      <x:c r="A12" s="11" t="str">
        <x:v>EX-D3</x:v>
      </x:c>
      <x:c r="B12" s="11" t="str">
        <x:v>Test user can access restricted customer records</x:v>
      </x:c>
      <x:c r="C12" s="11" t="str">
        <x:v>Fictional access test: access exceeds approved role. Replace with your dated evidence.</x:v>
      </x:c>
      <x:c r="D12" s="11" t="str">
        <x:v>Observed</x:v>
      </x:c>
      <x:c r="E12" s="14" t="n">
        <x:v>3</x:v>
      </x:c>
      <x:c r="F12" s="14" t="n">
        <x:v>2</x:v>
      </x:c>
      <x:c r="G12" s="15" t="n">
        <x:f>IF(A12="","",IF(D12&lt;&gt;"Observed","Needs evidence",IF(AND(ISNUMBER(E12),ISNUMBER(F12)),IF(AND(E12&gt;=1,E12&lt;=3,F12&gt;=1,F12&lt;=3,MOD(E12,1)=0,MOD(F12,1)=0),E12*F12,"Check scores"),"Check scores")))</x:f>
        <x:v>6</x:v>
      </x:c>
      <x:c r="H12" s="11" t="str">
        <x:v>Yes</x:v>
      </x:c>
      <x:c r="I12" s="11" t="str">
        <x:v>Security owner</x:v>
      </x:c>
      <x:c r="J12" s="11" t="str">
        <x:v>Escalate under access incident process; contain and investigate</x:v>
      </x:c>
      <x:c r="K12" s="11" t="str">
        <x:v>Assess urgently</x:v>
      </x:c>
      <x:c r="L12" s="11" t="str">
        <x:v>In progress</x:v>
      </x:c>
      <x:c r="M12" s="11" t="str">
        <x:v>Allowed/denied tests pass and owner accepts remediation</x:v>
      </x:c>
      <x:c r="N12" s="11" t="str">
        <x:v>None</x:v>
      </x:c>
    </x:row>
    <x:row r="13" ht="36" customHeight="1">
      <x:c r="A13" s="11"/>
      <x:c r="B13" s="11"/>
      <x:c r="C13" s="11"/>
      <x:c r="D13" s="11"/>
      <x:c r="E13" s="14"/>
      <x:c r="F13" s="14"/>
      <x:c r="G13" s="15" t="str">
        <x:f>IF(A13="","",IF(D13&lt;&gt;"Observed","Needs evidence",IF(AND(ISNUMBER(E13),ISNUMBER(F13)),IF(AND(E13&gt;=1,E13&lt;=3,F13&gt;=1,F13&lt;=3,MOD(E13,1)=0,MOD(F13,1)=0),E13*F13,"Check scores"),"Check scores")))</x:f>
      </x:c>
      <x:c r="H13" s="11"/>
      <x:c r="I13" s="11"/>
      <x:c r="J13" s="11"/>
      <x:c r="K13" s="11"/>
      <x:c r="L13" s="11"/>
      <x:c r="M13" s="11"/>
      <x:c r="N13" s="11"/>
    </x:row>
    <x:row r="14" ht="36" customHeight="1">
      <x:c r="A14" s="11"/>
      <x:c r="B14" s="11"/>
      <x:c r="C14" s="11"/>
      <x:c r="D14" s="11"/>
      <x:c r="E14" s="14"/>
      <x:c r="F14" s="14"/>
      <x:c r="G14" s="15" t="str">
        <x:f>IF(A14="","",IF(D14&lt;&gt;"Observed","Needs evidence",IF(AND(ISNUMBER(E14),ISNUMBER(F14)),IF(AND(E14&gt;=1,E14&lt;=3,F14&gt;=1,F14&lt;=3,MOD(E14,1)=0,MOD(F14,1)=0),E14*F14,"Check scores"),"Check scores")))</x:f>
      </x:c>
      <x:c r="H14" s="11"/>
      <x:c r="I14" s="11"/>
      <x:c r="J14" s="11"/>
      <x:c r="K14" s="11"/>
      <x:c r="L14" s="11"/>
      <x:c r="M14" s="11"/>
      <x:c r="N14" s="11"/>
    </x:row>
    <x:row r="15" ht="36" customHeight="1">
      <x:c r="A15" s="11"/>
      <x:c r="B15" s="11"/>
      <x:c r="C15" s="11"/>
      <x:c r="D15" s="11"/>
      <x:c r="E15" s="14"/>
      <x:c r="F15" s="14"/>
      <x:c r="G15" s="15" t="str">
        <x:f>IF(A15="","",IF(D15&lt;&gt;"Observed","Needs evidence",IF(AND(ISNUMBER(E15),ISNUMBER(F15)),IF(AND(E15&gt;=1,E15&lt;=3,F15&gt;=1,F15&lt;=3,MOD(E15,1)=0,MOD(F15,1)=0),E15*F15,"Check scores"),"Check scores")))</x:f>
      </x:c>
      <x:c r="H15" s="11"/>
      <x:c r="I15" s="11"/>
      <x:c r="J15" s="11"/>
      <x:c r="K15" s="11"/>
      <x:c r="L15" s="11"/>
      <x:c r="M15" s="11"/>
      <x:c r="N15" s="11"/>
    </x:row>
    <x:row r="16" ht="36" customHeight="1">
      <x:c r="A16" s="11"/>
      <x:c r="B16" s="11"/>
      <x:c r="C16" s="11"/>
      <x:c r="D16" s="11"/>
      <x:c r="E16" s="14"/>
      <x:c r="F16" s="14"/>
      <x:c r="G16" s="15" t="str">
        <x:f>IF(A16="","",IF(D16&lt;&gt;"Observed","Needs evidence",IF(AND(ISNUMBER(E16),ISNUMBER(F16)),IF(AND(E16&gt;=1,E16&lt;=3,F16&gt;=1,F16&lt;=3,MOD(E16,1)=0,MOD(F16,1)=0),E16*F16,"Check scores"),"Check scores")))</x:f>
      </x:c>
      <x:c r="H16" s="11"/>
      <x:c r="I16" s="11"/>
      <x:c r="J16" s="11"/>
      <x:c r="K16" s="11"/>
      <x:c r="L16" s="11"/>
      <x:c r="M16" s="11"/>
      <x:c r="N16" s="11"/>
    </x:row>
    <x:row r="17" ht="36" customHeight="1">
      <x:c r="A17" s="11"/>
      <x:c r="B17" s="11"/>
      <x:c r="C17" s="11"/>
      <x:c r="D17" s="11"/>
      <x:c r="E17" s="14"/>
      <x:c r="F17" s="14"/>
      <x:c r="G17" s="15" t="str">
        <x:f>IF(A17="","",IF(D17&lt;&gt;"Observed","Needs evidence",IF(AND(ISNUMBER(E17),ISNUMBER(F17)),IF(AND(E17&gt;=1,E17&lt;=3,F17&gt;=1,F17&lt;=3,MOD(E17,1)=0,MOD(F17,1)=0),E17*F17,"Check scores"),"Check scores")))</x:f>
      </x:c>
      <x:c r="H17" s="11"/>
      <x:c r="I17" s="11"/>
      <x:c r="J17" s="11"/>
      <x:c r="K17" s="11"/>
      <x:c r="L17" s="11"/>
      <x:c r="M17" s="11"/>
      <x:c r="N17" s="11"/>
    </x:row>
    <x:row r="18" ht="36" customHeight="1">
      <x:c r="A18" s="11"/>
      <x:c r="B18" s="11"/>
      <x:c r="C18" s="11"/>
      <x:c r="D18" s="11"/>
      <x:c r="E18" s="14"/>
      <x:c r="F18" s="14"/>
      <x:c r="G18" s="15" t="str">
        <x:f>IF(A18="","",IF(D18&lt;&gt;"Observed","Needs evidence",IF(AND(ISNUMBER(E18),ISNUMBER(F18)),IF(AND(E18&gt;=1,E18&lt;=3,F18&gt;=1,F18&lt;=3,MOD(E18,1)=0,MOD(F18,1)=0),E18*F18,"Check scores"),"Check scores")))</x:f>
      </x:c>
      <x:c r="H18" s="11"/>
      <x:c r="I18" s="11"/>
      <x:c r="J18" s="11"/>
      <x:c r="K18" s="11"/>
      <x:c r="L18" s="11"/>
      <x:c r="M18" s="11"/>
      <x:c r="N18" s="11"/>
    </x:row>
    <x:row r="19" ht="36" customHeight="1">
      <x:c r="A19" s="11"/>
      <x:c r="B19" s="11"/>
      <x:c r="C19" s="11"/>
      <x:c r="D19" s="11"/>
      <x:c r="E19" s="14"/>
      <x:c r="F19" s="14"/>
      <x:c r="G19" s="15" t="str">
        <x:f>IF(A19="","",IF(D19&lt;&gt;"Observed","Needs evidence",IF(AND(ISNUMBER(E19),ISNUMBER(F19)),IF(AND(E19&gt;=1,E19&lt;=3,F19&gt;=1,F19&lt;=3,MOD(E19,1)=0,MOD(F19,1)=0),E19*F19,"Check scores"),"Check scores")))</x:f>
      </x:c>
      <x:c r="H19" s="11"/>
      <x:c r="I19" s="11"/>
      <x:c r="J19" s="11"/>
      <x:c r="K19" s="11"/>
      <x:c r="L19" s="11"/>
      <x:c r="M19" s="11"/>
      <x:c r="N19" s="11"/>
    </x:row>
    <x:row r="20" ht="36" customHeight="1">
      <x:c r="A20" s="11"/>
      <x:c r="B20" s="11"/>
      <x:c r="C20" s="11"/>
      <x:c r="D20" s="11"/>
      <x:c r="E20" s="14"/>
      <x:c r="F20" s="14"/>
      <x:c r="G20" s="15" t="str">
        <x:f>IF(A20="","",IF(D20&lt;&gt;"Observed","Needs evidence",IF(AND(ISNUMBER(E20),ISNUMBER(F20)),IF(AND(E20&gt;=1,E20&lt;=3,F20&gt;=1,F20&lt;=3,MOD(E20,1)=0,MOD(F20,1)=0),E20*F20,"Check scores"),"Check scores")))</x:f>
      </x:c>
      <x:c r="H20" s="11"/>
      <x:c r="I20" s="11"/>
      <x:c r="J20" s="11"/>
      <x:c r="K20" s="11"/>
      <x:c r="L20" s="11"/>
      <x:c r="M20" s="11"/>
      <x:c r="N20" s="11"/>
    </x:row>
    <x:row r="21" ht="36" customHeight="1">
      <x:c r="A21" s="11"/>
      <x:c r="B21" s="11"/>
      <x:c r="C21" s="11"/>
      <x:c r="D21" s="11"/>
      <x:c r="E21" s="14"/>
      <x:c r="F21" s="14"/>
      <x:c r="G21" s="15" t="str">
        <x:f>IF(A21="","",IF(D21&lt;&gt;"Observed","Needs evidence",IF(AND(ISNUMBER(E21),ISNUMBER(F21)),IF(AND(E21&gt;=1,E21&lt;=3,F21&gt;=1,F21&lt;=3,MOD(E21,1)=0,MOD(F21,1)=0),E21*F21,"Check scores"),"Check scores")))</x:f>
      </x:c>
      <x:c r="H21" s="11"/>
      <x:c r="I21" s="11"/>
      <x:c r="J21" s="11"/>
      <x:c r="K21" s="11"/>
      <x:c r="L21" s="11"/>
      <x:c r="M21" s="11"/>
      <x:c r="N21" s="11"/>
    </x:row>
    <x:row r="22" ht="36" customHeight="1">
      <x:c r="A22" s="11"/>
      <x:c r="B22" s="11"/>
      <x:c r="C22" s="11"/>
      <x:c r="D22" s="11"/>
      <x:c r="E22" s="14"/>
      <x:c r="F22" s="14"/>
      <x:c r="G22" s="15" t="str">
        <x:f>IF(A22="","",IF(D22&lt;&gt;"Observed","Needs evidence",IF(AND(ISNUMBER(E22),ISNUMBER(F22)),IF(AND(E22&gt;=1,E22&lt;=3,F22&gt;=1,F22&lt;=3,MOD(E22,1)=0,MOD(F22,1)=0),E22*F22,"Check scores"),"Check scores")))</x:f>
      </x:c>
      <x:c r="H22" s="11"/>
      <x:c r="I22" s="11"/>
      <x:c r="J22" s="11"/>
      <x:c r="K22" s="11"/>
      <x:c r="L22" s="11"/>
      <x:c r="M22" s="11"/>
      <x:c r="N22" s="11"/>
    </x:row>
    <x:row r="23" ht="36" customHeight="1">
      <x:c r="A23" s="11"/>
      <x:c r="B23" s="11"/>
      <x:c r="C23" s="11"/>
      <x:c r="D23" s="11"/>
      <x:c r="E23" s="14"/>
      <x:c r="F23" s="14"/>
      <x:c r="G23" s="15" t="str">
        <x:f>IF(A23="","",IF(D23&lt;&gt;"Observed","Needs evidence",IF(AND(ISNUMBER(E23),ISNUMBER(F23)),IF(AND(E23&gt;=1,E23&lt;=3,F23&gt;=1,F23&lt;=3,MOD(E23,1)=0,MOD(F23,1)=0),E23*F23,"Check scores"),"Check scores")))</x:f>
      </x:c>
      <x:c r="H23" s="11"/>
      <x:c r="I23" s="11"/>
      <x:c r="J23" s="11"/>
      <x:c r="K23" s="11"/>
      <x:c r="L23" s="11"/>
      <x:c r="M23" s="11"/>
      <x:c r="N23" s="11"/>
    </x:row>
    <x:row r="24" ht="36" customHeight="1">
      <x:c r="A24" s="11"/>
      <x:c r="B24" s="11"/>
      <x:c r="C24" s="11"/>
      <x:c r="D24" s="11"/>
      <x:c r="E24" s="14"/>
      <x:c r="F24" s="14"/>
      <x:c r="G24" s="15" t="str">
        <x:f>IF(A24="","",IF(D24&lt;&gt;"Observed","Needs evidence",IF(AND(ISNUMBER(E24),ISNUMBER(F24)),IF(AND(E24&gt;=1,E24&lt;=3,F24&gt;=1,F24&lt;=3,MOD(E24,1)=0,MOD(F24,1)=0),E24*F24,"Check scores"),"Check scores")))</x:f>
      </x:c>
      <x:c r="H24" s="11"/>
      <x:c r="I24" s="11"/>
      <x:c r="J24" s="11"/>
      <x:c r="K24" s="11"/>
      <x:c r="L24" s="11"/>
      <x:c r="M24" s="11"/>
      <x:c r="N24" s="11"/>
    </x:row>
    <x:row r="25" ht="36" customHeight="1">
      <x:c r="A25" s="11"/>
      <x:c r="B25" s="11"/>
      <x:c r="C25" s="11"/>
      <x:c r="D25" s="11"/>
      <x:c r="E25" s="14"/>
      <x:c r="F25" s="14"/>
      <x:c r="G25" s="15" t="str">
        <x:f>IF(A25="","",IF(D25&lt;&gt;"Observed","Needs evidence",IF(AND(ISNUMBER(E25),ISNUMBER(F25)),IF(AND(E25&gt;=1,E25&lt;=3,F25&gt;=1,F25&lt;=3,MOD(E25,1)=0,MOD(F25,1)=0),E25*F25,"Check scores"),"Check scores")))</x:f>
      </x:c>
      <x:c r="H25" s="11"/>
      <x:c r="I25" s="11"/>
      <x:c r="J25" s="11"/>
      <x:c r="K25" s="11"/>
      <x:c r="L25" s="11"/>
      <x:c r="M25" s="11"/>
      <x:c r="N25" s="11"/>
    </x:row>
    <x:row r="26" ht="36" customHeight="1">
      <x:c r="A26" s="11"/>
      <x:c r="B26" s="11"/>
      <x:c r="C26" s="11"/>
      <x:c r="D26" s="11"/>
      <x:c r="E26" s="14"/>
      <x:c r="F26" s="14"/>
      <x:c r="G26" s="15" t="str">
        <x:f>IF(A26="","",IF(D26&lt;&gt;"Observed","Needs evidence",IF(AND(ISNUMBER(E26),ISNUMBER(F26)),IF(AND(E26&gt;=1,E26&lt;=3,F26&gt;=1,F26&lt;=3,MOD(E26,1)=0,MOD(F26,1)=0),E26*F26,"Check scores"),"Check scores")))</x:f>
      </x:c>
      <x:c r="H26" s="11"/>
      <x:c r="I26" s="11"/>
      <x:c r="J26" s="11"/>
      <x:c r="K26" s="11"/>
      <x:c r="L26" s="11"/>
      <x:c r="M26" s="11"/>
      <x:c r="N26" s="11"/>
    </x:row>
    <x:row r="27" ht="36" customHeight="1">
      <x:c r="A27" s="11"/>
      <x:c r="B27" s="11"/>
      <x:c r="C27" s="11"/>
      <x:c r="D27" s="11"/>
      <x:c r="E27" s="14"/>
      <x:c r="F27" s="14"/>
      <x:c r="G27" s="15" t="str">
        <x:f>IF(A27="","",IF(D27&lt;&gt;"Observed","Needs evidence",IF(AND(ISNUMBER(E27),ISNUMBER(F27)),IF(AND(E27&gt;=1,E27&lt;=3,F27&gt;=1,F27&lt;=3,MOD(E27,1)=0,MOD(F27,1)=0),E27*F27,"Check scores"),"Check scores")))</x:f>
      </x:c>
      <x:c r="H27" s="11"/>
      <x:c r="I27" s="11"/>
      <x:c r="J27" s="11"/>
      <x:c r="K27" s="11"/>
      <x:c r="L27" s="11"/>
      <x:c r="M27" s="11"/>
      <x:c r="N27" s="11"/>
    </x:row>
    <x:row r="28" ht="36" customHeight="1">
      <x:c r="A28" s="11"/>
      <x:c r="B28" s="11"/>
      <x:c r="C28" s="11"/>
      <x:c r="D28" s="11"/>
      <x:c r="E28" s="14"/>
      <x:c r="F28" s="14"/>
      <x:c r="G28" s="15" t="str">
        <x:f>IF(A28="","",IF(D28&lt;&gt;"Observed","Needs evidence",IF(AND(ISNUMBER(E28),ISNUMBER(F28)),IF(AND(E28&gt;=1,E28&lt;=3,F28&gt;=1,F28&lt;=3,MOD(E28,1)=0,MOD(F28,1)=0),E28*F28,"Check scores"),"Check scores")))</x:f>
      </x:c>
      <x:c r="H28" s="11"/>
      <x:c r="I28" s="11"/>
      <x:c r="J28" s="11"/>
      <x:c r="K28" s="11"/>
      <x:c r="L28" s="11"/>
      <x:c r="M28" s="11"/>
      <x:c r="N28" s="11"/>
    </x:row>
    <x:row r="29" ht="36" customHeight="1">
      <x:c r="A29" s="11"/>
      <x:c r="B29" s="11"/>
      <x:c r="C29" s="11"/>
      <x:c r="D29" s="11"/>
      <x:c r="E29" s="14"/>
      <x:c r="F29" s="14"/>
      <x:c r="G29" s="15" t="str">
        <x:f>IF(A29="","",IF(D29&lt;&gt;"Observed","Needs evidence",IF(AND(ISNUMBER(E29),ISNUMBER(F29)),IF(AND(E29&gt;=1,E29&lt;=3,F29&gt;=1,F29&lt;=3,MOD(E29,1)=0,MOD(F29,1)=0),E29*F29,"Check scores"),"Check scores")))</x:f>
      </x:c>
      <x:c r="H29" s="11"/>
      <x:c r="I29" s="11"/>
      <x:c r="J29" s="11"/>
      <x:c r="K29" s="11"/>
      <x:c r="L29" s="11"/>
      <x:c r="M29" s="11"/>
      <x:c r="N29" s="11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>
      <x:c r="A32" s="2" t="str">
        <x:v>Suggested scales: agree these locally before scoring. Blank or invalid scores never calculate as zero. Unknown evidence requires investigation.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>
      <x:c r="A33" s="2" t="str">
        <x:v>Impact: 1 = contained workaround; 2 = material process disruption; 3 = critical business, service or security consequence.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>
      <x:c r="A34" s="2" t="str">
        <x:v>Likelihood: 1 = credible but unobserved in representative tests; 2 = evidenced plausible under expected change/load; 3 = recurring or confirmed trigger.</x:v>
      </x:c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>
      <x:c r="A35" s="2" t="str">
        <x:v>Scores express relative judgments, not probabilities. Within a category, use business context and dependencies before effort to decide the next action.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>
      <x:c r="A37" s="2" t="str">
        <x:v>Reference: Salesforce Well-Architected. This workbook and its scoring suggestions are Tucario editorial examples, not a vendor standard.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>
      <x:c r="A38" s="2" t="str">
        <x:v>https://architect.salesforce.com/docs/architect/well-architected/guide/framework.html</x:v>
      </x:c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</x:sheetData>
  <x:conditionalFormatting sqref="H10:H29">
    <x:cfRule type="containsText" dxfId="0" priority="1" operator="containsText" text="Yes"/>
  </x:conditionalFormatting>
  <x:dataValidations count="4">
    <x:dataValidation type="list" sqref="D10:D29">
      <x:formula1>"Observed,Unknown"</x:formula1>
    </x:dataValidation>
    <x:dataValidation type="list" sqref="H10:H29">
      <x:formula1>"Yes,No"</x:formula1>
    </x:dataValidation>
    <x:dataValidation type="list" sqref="L10:L29">
      <x:formula1>"Open,In progress,Closed"</x:formula1>
    </x:dataValidation>
    <x:dataValidation type="whole" operator="between" sqref="E10:F29">
      <x:formula1>1</x:formula1>
      <x:formula2>3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179d6072f23c441a"/>
  </x:tableParts>
</x:worksheet>
</file>